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cinda_Cullihall\AppData\Roaming\OpenText\OTEdit\EC_content_server\c172387252\"/>
    </mc:Choice>
  </mc:AlternateContent>
  <xr:revisionPtr revIDLastSave="0" documentId="13_ncr:1_{3B9319B3-70FC-4E76-A60B-AC4014BD4DD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other Tongue" sheetId="2" r:id="rId1"/>
  </sheets>
  <definedNames>
    <definedName name="format">#REF!</definedName>
    <definedName name="_xlnm.Print_Area" localSheetId="0">'Mother Tongue'!$A$1:$O$69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2" l="1"/>
  <c r="H55" i="2"/>
  <c r="E55" i="2"/>
  <c r="C55" i="2"/>
  <c r="E54" i="2"/>
  <c r="C54" i="2"/>
  <c r="E53" i="2"/>
  <c r="C53" i="2"/>
  <c r="E52" i="2"/>
  <c r="C52" i="2"/>
  <c r="E41" i="2"/>
  <c r="E42" i="2"/>
  <c r="E43" i="2"/>
  <c r="E40" i="2"/>
  <c r="C41" i="2"/>
  <c r="C42" i="2"/>
  <c r="C43" i="2"/>
  <c r="C40" i="2"/>
  <c r="E39" i="2"/>
  <c r="C39" i="2"/>
  <c r="C21" i="2"/>
  <c r="E21" i="2"/>
  <c r="E23" i="2"/>
  <c r="E24" i="2"/>
  <c r="E25" i="2"/>
  <c r="E26" i="2"/>
  <c r="E28" i="2"/>
  <c r="E29" i="2"/>
  <c r="E30" i="2"/>
  <c r="E22" i="2"/>
  <c r="C23" i="2"/>
  <c r="C24" i="2"/>
  <c r="C25" i="2"/>
  <c r="C26" i="2"/>
  <c r="C28" i="2"/>
  <c r="C29" i="2"/>
  <c r="C30" i="2"/>
  <c r="C22" i="2"/>
  <c r="E48" i="2"/>
  <c r="E49" i="2"/>
  <c r="E50" i="2"/>
  <c r="E47" i="2"/>
  <c r="C48" i="2"/>
  <c r="C49" i="2"/>
  <c r="C50" i="2"/>
  <c r="C47" i="2"/>
  <c r="E46" i="2"/>
  <c r="C46" i="2"/>
  <c r="E33" i="2"/>
  <c r="E34" i="2"/>
  <c r="E35" i="2"/>
  <c r="E36" i="2"/>
  <c r="E37" i="2"/>
  <c r="E32" i="2"/>
  <c r="C33" i="2"/>
  <c r="C34" i="2"/>
  <c r="C35" i="2"/>
  <c r="C36" i="2"/>
  <c r="C37" i="2"/>
  <c r="C32" i="2"/>
  <c r="E13" i="2"/>
  <c r="E14" i="2"/>
  <c r="E15" i="2"/>
  <c r="E16" i="2"/>
  <c r="E18" i="2"/>
  <c r="E19" i="2"/>
  <c r="E12" i="2"/>
  <c r="C19" i="2"/>
  <c r="C18" i="2"/>
  <c r="C16" i="2"/>
  <c r="C15" i="2"/>
  <c r="C14" i="2"/>
  <c r="C13" i="2"/>
  <c r="C12" i="2"/>
  <c r="C11" i="2"/>
  <c r="H11" i="2"/>
  <c r="E11" i="2"/>
  <c r="E9" i="2"/>
  <c r="O54" i="2"/>
  <c r="O53" i="2"/>
  <c r="O52" i="2"/>
  <c r="O43" i="2"/>
  <c r="O42" i="2"/>
  <c r="O41" i="2"/>
  <c r="O39" i="2"/>
  <c r="O50" i="2"/>
  <c r="O49" i="2"/>
  <c r="O48" i="2"/>
  <c r="O47" i="2"/>
  <c r="O46" i="2"/>
  <c r="O37" i="2"/>
  <c r="O36" i="2"/>
  <c r="O35" i="2"/>
  <c r="O34" i="2"/>
  <c r="O33" i="2"/>
  <c r="O32" i="2"/>
  <c r="O29" i="2"/>
  <c r="O28" i="2"/>
  <c r="O25" i="2"/>
  <c r="O24" i="2"/>
  <c r="O23" i="2"/>
  <c r="O22" i="2"/>
  <c r="O21" i="2"/>
  <c r="O19" i="2"/>
  <c r="O18" i="2"/>
  <c r="O16" i="2"/>
  <c r="O15" i="2"/>
  <c r="O14" i="2"/>
  <c r="O13" i="2"/>
  <c r="O12" i="2"/>
  <c r="O11" i="2"/>
  <c r="O9" i="2"/>
  <c r="M11" i="2"/>
  <c r="M12" i="2"/>
  <c r="M13" i="2"/>
  <c r="M14" i="2"/>
  <c r="M15" i="2"/>
  <c r="M16" i="2"/>
  <c r="M18" i="2"/>
  <c r="M19" i="2"/>
  <c r="M21" i="2"/>
  <c r="M22" i="2"/>
  <c r="M23" i="2"/>
  <c r="M24" i="2"/>
  <c r="M25" i="2"/>
  <c r="M28" i="2"/>
  <c r="M29" i="2"/>
  <c r="M32" i="2"/>
  <c r="M33" i="2"/>
  <c r="M34" i="2"/>
  <c r="M35" i="2"/>
  <c r="M36" i="2"/>
  <c r="M37" i="2"/>
  <c r="M46" i="2"/>
  <c r="M47" i="2"/>
  <c r="M48" i="2"/>
  <c r="M49" i="2"/>
  <c r="M50" i="2"/>
  <c r="M39" i="2"/>
  <c r="M40" i="2"/>
  <c r="M41" i="2"/>
  <c r="M42" i="2"/>
  <c r="M43" i="2"/>
  <c r="M52" i="2"/>
  <c r="M53" i="2"/>
  <c r="M54" i="2"/>
  <c r="M9" i="2"/>
  <c r="J54" i="2"/>
  <c r="J53" i="2"/>
  <c r="J52" i="2"/>
  <c r="J43" i="2"/>
  <c r="J42" i="2"/>
  <c r="J41" i="2"/>
  <c r="J40" i="2"/>
  <c r="J39" i="2"/>
  <c r="J50" i="2"/>
  <c r="J49" i="2"/>
  <c r="J48" i="2"/>
  <c r="J47" i="2"/>
  <c r="J46" i="2"/>
  <c r="J37" i="2"/>
  <c r="J36" i="2"/>
  <c r="J35" i="2"/>
  <c r="J34" i="2"/>
  <c r="J33" i="2"/>
  <c r="J32" i="2"/>
  <c r="J30" i="2"/>
  <c r="J29" i="2"/>
  <c r="J28" i="2"/>
  <c r="J26" i="2"/>
  <c r="J25" i="2"/>
  <c r="J24" i="2"/>
  <c r="J23" i="2"/>
  <c r="J22" i="2"/>
  <c r="J21" i="2"/>
  <c r="J19" i="2"/>
  <c r="J18" i="2"/>
  <c r="J16" i="2"/>
  <c r="J15" i="2"/>
  <c r="J14" i="2"/>
  <c r="J13" i="2"/>
  <c r="J12" i="2"/>
  <c r="J11" i="2"/>
  <c r="J9" i="2"/>
  <c r="H12" i="2"/>
  <c r="H13" i="2"/>
  <c r="H14" i="2"/>
  <c r="H15" i="2"/>
  <c r="H16" i="2"/>
  <c r="H18" i="2"/>
  <c r="H19" i="2"/>
  <c r="H21" i="2"/>
  <c r="H22" i="2"/>
  <c r="H23" i="2"/>
  <c r="H24" i="2"/>
  <c r="H25" i="2"/>
  <c r="H26" i="2"/>
  <c r="H28" i="2"/>
  <c r="H29" i="2"/>
  <c r="H30" i="2"/>
  <c r="H32" i="2"/>
  <c r="H33" i="2"/>
  <c r="H34" i="2"/>
  <c r="H35" i="2"/>
  <c r="H36" i="2"/>
  <c r="H37" i="2"/>
  <c r="H46" i="2"/>
  <c r="H47" i="2"/>
  <c r="H48" i="2"/>
  <c r="H49" i="2"/>
  <c r="H50" i="2"/>
  <c r="H39" i="2"/>
  <c r="H40" i="2"/>
  <c r="H41" i="2"/>
  <c r="H42" i="2"/>
  <c r="H43" i="2"/>
  <c r="H52" i="2"/>
  <c r="H53" i="2"/>
  <c r="H54" i="2"/>
  <c r="H9" i="2"/>
</calcChain>
</file>

<file path=xl/sharedStrings.xml><?xml version="1.0" encoding="utf-8"?>
<sst xmlns="http://schemas.openxmlformats.org/spreadsheetml/2006/main" count="122" uniqueCount="63">
  <si>
    <t xml:space="preserve">Tsiigehtchic </t>
  </si>
  <si>
    <t xml:space="preserve">Paulatuk </t>
  </si>
  <si>
    <t xml:space="preserve">Fort McPherson </t>
  </si>
  <si>
    <t xml:space="preserve">Inuvik </t>
  </si>
  <si>
    <t xml:space="preserve">Aklavik </t>
  </si>
  <si>
    <t xml:space="preserve">Tuktoyaktuk </t>
  </si>
  <si>
    <t xml:space="preserve">Sachs Harbour </t>
  </si>
  <si>
    <t xml:space="preserve">Ulukhaktok </t>
  </si>
  <si>
    <t xml:space="preserve">Tulita </t>
  </si>
  <si>
    <t xml:space="preserve">Norman Wells </t>
  </si>
  <si>
    <t xml:space="preserve">Fort Good Hope </t>
  </si>
  <si>
    <t xml:space="preserve">Colville Lake </t>
  </si>
  <si>
    <t xml:space="preserve">Whatì </t>
  </si>
  <si>
    <t xml:space="preserve">Gamètì </t>
  </si>
  <si>
    <t xml:space="preserve">Wekweètì </t>
  </si>
  <si>
    <t xml:space="preserve">Sambaa K'e </t>
  </si>
  <si>
    <t xml:space="preserve">Fort Liard </t>
  </si>
  <si>
    <t xml:space="preserve">Nahanni Butte </t>
  </si>
  <si>
    <t xml:space="preserve">Jean Marie River </t>
  </si>
  <si>
    <t xml:space="preserve">Fort Providence </t>
  </si>
  <si>
    <t xml:space="preserve">Fort Simpson </t>
  </si>
  <si>
    <t xml:space="preserve">Wrigley </t>
  </si>
  <si>
    <t xml:space="preserve">Fort Smith </t>
  </si>
  <si>
    <t xml:space="preserve">Enterprise </t>
  </si>
  <si>
    <t xml:space="preserve">Hay River </t>
  </si>
  <si>
    <t xml:space="preserve">Fort Resolution </t>
  </si>
  <si>
    <t xml:space="preserve">Yellowknife </t>
  </si>
  <si>
    <t>Northwest Territories</t>
  </si>
  <si>
    <t>No.</t>
  </si>
  <si>
    <t>%</t>
  </si>
  <si>
    <t xml:space="preserve">Łutselk'e </t>
  </si>
  <si>
    <t>Behchokǫ̀</t>
  </si>
  <si>
    <t>Notes:</t>
  </si>
  <si>
    <t>2. 'Mother Tongue' is the language first learned in childhood and still understood.</t>
  </si>
  <si>
    <t>Hay River Reserve</t>
  </si>
  <si>
    <t>Northwest Territories, 2011 - 2021</t>
  </si>
  <si>
    <t xml:space="preserve">Dettah </t>
  </si>
  <si>
    <t>Délı̨nę</t>
  </si>
  <si>
    <t>X</t>
  </si>
  <si>
    <t>Kakisa</t>
  </si>
  <si>
    <t>Region 6, Unorganized</t>
  </si>
  <si>
    <t>-</t>
  </si>
  <si>
    <t xml:space="preserve">    may not be the exact sum of their components.</t>
  </si>
  <si>
    <t>1. Source: Statistics Canada, 2011 Census, 2016 Census and 2021 Census (Table 98100180).</t>
  </si>
  <si>
    <t xml:space="preserve">Other unorganized areas are omitted from the table but included in the NWT and Regional totals. </t>
  </si>
  <si>
    <t xml:space="preserve"> In particular, comparison of absolute values with previous Census years should be avoided for Fort Smith.</t>
  </si>
  <si>
    <t>6. Region 6, Unorganized is included in the table due to its larger population. It includes areas outside of Yellowknife such as the Ingraham Trail.</t>
  </si>
  <si>
    <t>Total Population</t>
  </si>
  <si>
    <t>8. Includes single and multiple language responses.</t>
  </si>
  <si>
    <t>Indigenous 
Languages</t>
  </si>
  <si>
    <t>Beaufort Delta Region</t>
  </si>
  <si>
    <t>Dehcho Region</t>
  </si>
  <si>
    <t>Sahtu Region</t>
  </si>
  <si>
    <t>South Slave Region</t>
  </si>
  <si>
    <t>Tłı̨chǫ Region</t>
  </si>
  <si>
    <t>Yellowknife Region</t>
  </si>
  <si>
    <t>..</t>
  </si>
  <si>
    <r>
      <t>Population with an Indigenous Language</t>
    </r>
    <r>
      <rPr>
        <b/>
        <vertAlign val="superscript"/>
        <sz val="14"/>
        <color rgb="FF0070C0"/>
        <rFont val="Calibri"/>
        <family val="2"/>
        <scheme val="minor"/>
      </rPr>
      <t>7</t>
    </r>
    <r>
      <rPr>
        <b/>
        <sz val="14"/>
        <color rgb="FF0070C0"/>
        <rFont val="Calibri"/>
        <family val="2"/>
        <scheme val="minor"/>
      </rPr>
      <t xml:space="preserve"> as Mother Tongue</t>
    </r>
    <r>
      <rPr>
        <b/>
        <vertAlign val="superscript"/>
        <sz val="14"/>
        <color rgb="FF0070C0"/>
        <rFont val="Calibri"/>
        <family val="2"/>
        <scheme val="minor"/>
      </rPr>
      <t>8</t>
    </r>
    <r>
      <rPr>
        <b/>
        <sz val="14"/>
        <color rgb="FF0070C0"/>
        <rFont val="Calibri"/>
        <family val="2"/>
        <scheme val="minor"/>
      </rPr>
      <t>, by Community</t>
    </r>
  </si>
  <si>
    <t>7. Indigenous languages include official and non-official languages.</t>
  </si>
  <si>
    <t>5. '-' means data are zero or too small to be expressed;  'X' means data is suppressed by Statistics Canada to meet the confidentiality requirement of the Statistics Act.</t>
  </si>
  <si>
    <t xml:space="preserve">4. 2011 results for Fort Smith should be used with caution due to the large under-coverage in this community in 2011. </t>
  </si>
  <si>
    <t xml:space="preserve">3. Statistics Canada employs a random rounding process for confidentiality. As a result, all figures end in '0' or '5' and totals </t>
  </si>
  <si>
    <t>9. '..' means communities with TNR (Total non-response) rate higher than 90% are suppressed.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</si>
</sst>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"/>
    <numFmt numFmtId="166" formatCode="#,##0;[Red]\-#,##0;&quot;-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Helvetica"/>
    </font>
    <font>
      <u/>
      <sz val="10"/>
      <color theme="10"/>
      <name val="Helvetica"/>
    </font>
    <font>
      <u/>
      <sz val="10"/>
      <color theme="11"/>
      <name val="Helvetica"/>
    </font>
    <font>
      <b/>
      <sz val="10"/>
      <color theme="1"/>
      <name val="Calibri"/>
      <family val="2"/>
      <scheme val="minor"/>
    </font>
    <font>
      <sz val="9"/>
      <name val="Helv"/>
    </font>
    <font>
      <b/>
      <sz val="10"/>
      <color theme="0"/>
      <name val="Calibri"/>
      <family val="2"/>
      <scheme val="minor"/>
    </font>
    <font>
      <sz val="10"/>
      <name val="Tahoma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  <font>
      <i/>
      <sz val="9"/>
      <color rgb="FF0076B6"/>
      <name val="Calibri"/>
      <family val="2"/>
      <scheme val="minor"/>
    </font>
    <font>
      <b/>
      <vertAlign val="superscript"/>
      <sz val="14"/>
      <color rgb="FF0070C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70C0"/>
      </bottom>
      <diagonal/>
    </border>
  </borders>
  <cellStyleXfs count="283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0" fillId="0" borderId="0" xfId="0"/>
    <xf numFmtId="0" fontId="0" fillId="0" borderId="0" xfId="0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64" fontId="8" fillId="0" borderId="0" xfId="0" applyNumberFormat="1" applyFont="1"/>
    <xf numFmtId="164" fontId="4" fillId="0" borderId="0" xfId="0" applyNumberFormat="1" applyFont="1"/>
    <xf numFmtId="0" fontId="0" fillId="0" borderId="0" xfId="0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0" fillId="0" borderId="0" xfId="0" applyBorder="1"/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3" fillId="0" borderId="0" xfId="282" applyFont="1" applyAlignment="1">
      <alignment horizontal="left" indent="1"/>
    </xf>
    <xf numFmtId="0" fontId="13" fillId="0" borderId="0" xfId="282" applyFont="1" applyAlignment="1">
      <alignment horizontal="left" indent="2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wrapText="1"/>
    </xf>
    <xf numFmtId="164" fontId="4" fillId="0" borderId="0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4" fillId="0" borderId="0" xfId="0" applyFont="1"/>
    <xf numFmtId="3" fontId="14" fillId="0" borderId="0" xfId="0" applyNumberFormat="1" applyFont="1"/>
    <xf numFmtId="164" fontId="14" fillId="0" borderId="0" xfId="0" applyNumberFormat="1" applyFont="1"/>
    <xf numFmtId="3" fontId="14" fillId="0" borderId="0" xfId="0" applyNumberFormat="1" applyFont="1" applyFill="1" applyBorder="1"/>
    <xf numFmtId="0" fontId="15" fillId="0" borderId="0" xfId="0" applyFont="1"/>
    <xf numFmtId="164" fontId="0" fillId="0" borderId="0" xfId="0" applyNumberFormat="1" applyBorder="1"/>
    <xf numFmtId="0" fontId="4" fillId="0" borderId="1" xfId="0" applyFont="1" applyBorder="1" applyAlignment="1">
      <alignment horizontal="left" indent="2"/>
    </xf>
    <xf numFmtId="3" fontId="4" fillId="0" borderId="1" xfId="0" applyNumberFormat="1" applyFont="1" applyBorder="1"/>
    <xf numFmtId="164" fontId="4" fillId="0" borderId="1" xfId="0" applyNumberFormat="1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0" fontId="16" fillId="0" borderId="0" xfId="282" applyFont="1" applyAlignment="1">
      <alignment horizontal="left" indent="1"/>
    </xf>
    <xf numFmtId="0" fontId="16" fillId="0" borderId="0" xfId="282" applyFont="1" applyAlignment="1">
      <alignment horizontal="left" indent="2"/>
    </xf>
    <xf numFmtId="3" fontId="4" fillId="0" borderId="0" xfId="0" applyNumberFormat="1" applyFont="1" applyBorder="1"/>
    <xf numFmtId="165" fontId="14" fillId="0" borderId="0" xfId="0" applyNumberFormat="1" applyFont="1"/>
    <xf numFmtId="165" fontId="4" fillId="0" borderId="0" xfId="0" applyNumberFormat="1" applyFont="1"/>
    <xf numFmtId="165" fontId="0" fillId="0" borderId="0" xfId="0" applyNumberFormat="1"/>
    <xf numFmtId="165" fontId="4" fillId="0" borderId="0" xfId="0" applyNumberFormat="1" applyFont="1" applyBorder="1"/>
    <xf numFmtId="165" fontId="4" fillId="0" borderId="1" xfId="0" applyNumberFormat="1" applyFont="1" applyBorder="1"/>
    <xf numFmtId="0" fontId="16" fillId="0" borderId="0" xfId="0" applyFont="1" applyFill="1" applyAlignment="1">
      <alignment horizontal="left" indent="1"/>
    </xf>
    <xf numFmtId="0" fontId="17" fillId="0" borderId="0" xfId="0" applyFont="1" applyAlignment="1">
      <alignment horizontal="left" indent="1"/>
    </xf>
    <xf numFmtId="0" fontId="17" fillId="0" borderId="0" xfId="97" applyFont="1" applyAlignment="1">
      <alignment horizontal="left" indent="1"/>
    </xf>
    <xf numFmtId="0" fontId="17" fillId="0" borderId="0" xfId="97" applyFont="1" applyAlignment="1">
      <alignment horizontal="left" indent="2"/>
    </xf>
    <xf numFmtId="0" fontId="10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19" fillId="0" borderId="0" xfId="0" applyFont="1" applyAlignment="1">
      <alignment horizontal="left" indent="1"/>
    </xf>
    <xf numFmtId="3" fontId="19" fillId="0" borderId="0" xfId="0" applyNumberFormat="1" applyFont="1"/>
    <xf numFmtId="165" fontId="19" fillId="0" borderId="0" xfId="0" applyNumberFormat="1" applyFont="1"/>
    <xf numFmtId="164" fontId="19" fillId="0" borderId="0" xfId="0" applyNumberFormat="1" applyFont="1"/>
    <xf numFmtId="3" fontId="19" fillId="0" borderId="0" xfId="0" applyNumberFormat="1" applyFont="1" applyFill="1" applyBorder="1"/>
    <xf numFmtId="165" fontId="4" fillId="0" borderId="0" xfId="0" applyNumberFormat="1" applyFont="1" applyAlignment="1">
      <alignment horizontal="right"/>
    </xf>
    <xf numFmtId="166" fontId="4" fillId="0" borderId="0" xfId="95" applyNumberFormat="1" applyFont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</cellXfs>
  <cellStyles count="283">
    <cellStyle name="Comma 2" xfId="2" xr:uid="{00000000-0005-0000-0000-000000000000}"/>
    <cellStyle name="Comma 3" xfId="96" xr:uid="{00000000-0005-0000-0000-000001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Normal" xfId="0" builtinId="0"/>
    <cellStyle name="Normal 2" xfId="1" xr:uid="{00000000-0005-0000-0000-000017010000}"/>
    <cellStyle name="Normal 3" xfId="97" xr:uid="{00000000-0005-0000-0000-000018010000}"/>
    <cellStyle name="Normal 4" xfId="95" xr:uid="{00000000-0005-0000-0000-000019010000}"/>
    <cellStyle name="Normal_Workbook1" xfId="282" xr:uid="{00000000-0005-0000-0000-00001A010000}"/>
  </cellStyles>
  <dxfs count="2"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7"/>
  <sheetViews>
    <sheetView tabSelected="1" zoomScaleNormal="100" workbookViewId="0"/>
  </sheetViews>
  <sheetFormatPr defaultRowHeight="18" customHeight="1" x14ac:dyDescent="0.25"/>
  <cols>
    <col min="1" max="1" width="23.5703125" style="9" customWidth="1"/>
    <col min="2" max="2" width="9.140625" style="9"/>
    <col min="3" max="3" width="6.140625" style="9" customWidth="1"/>
    <col min="4" max="4" width="9.140625" style="9"/>
    <col min="5" max="5" width="6.140625" style="9" customWidth="1"/>
    <col min="6" max="6" width="3.5703125" style="9" customWidth="1"/>
    <col min="7" max="7" width="9.140625" style="9"/>
    <col min="8" max="8" width="6.140625" style="18" customWidth="1"/>
    <col min="9" max="9" width="9.140625" style="9"/>
    <col min="10" max="10" width="6.5703125" style="18" customWidth="1"/>
    <col min="11" max="11" width="3.5703125" style="14" customWidth="1"/>
    <col min="12" max="12" width="9.140625" style="9"/>
    <col min="13" max="13" width="6.140625" style="18" customWidth="1"/>
    <col min="14" max="14" width="9.140625" style="9"/>
    <col min="15" max="15" width="6.5703125" style="18" customWidth="1"/>
    <col min="17" max="17" width="9.140625" customWidth="1"/>
  </cols>
  <sheetData>
    <row r="1" spans="1:19" ht="18" customHeight="1" x14ac:dyDescent="0.3">
      <c r="A1" s="1" t="s">
        <v>57</v>
      </c>
    </row>
    <row r="2" spans="1:19" ht="18" customHeight="1" x14ac:dyDescent="0.25">
      <c r="A2" s="2" t="s">
        <v>35</v>
      </c>
    </row>
    <row r="3" spans="1:19" s="9" customFormat="1" ht="18" customHeight="1" x14ac:dyDescent="0.25">
      <c r="A3" s="2"/>
      <c r="H3" s="18"/>
      <c r="J3" s="18"/>
      <c r="K3" s="14"/>
      <c r="M3" s="18"/>
      <c r="O3" s="18"/>
    </row>
    <row r="5" spans="1:19" s="56" customFormat="1" ht="18" customHeight="1" x14ac:dyDescent="0.25">
      <c r="A5" s="53"/>
      <c r="B5" s="67">
        <v>2021</v>
      </c>
      <c r="C5" s="67"/>
      <c r="D5" s="67"/>
      <c r="E5" s="67"/>
      <c r="F5" s="54"/>
      <c r="G5" s="67">
        <v>2016</v>
      </c>
      <c r="H5" s="67"/>
      <c r="I5" s="67"/>
      <c r="J5" s="67"/>
      <c r="K5" s="55"/>
      <c r="L5" s="67">
        <v>2011</v>
      </c>
      <c r="M5" s="67"/>
      <c r="N5" s="67"/>
      <c r="O5" s="67"/>
    </row>
    <row r="6" spans="1:19" s="5" customFormat="1" ht="36" customHeight="1" x14ac:dyDescent="0.25">
      <c r="A6" s="3"/>
      <c r="B6" s="66" t="s">
        <v>47</v>
      </c>
      <c r="C6" s="66"/>
      <c r="D6" s="66" t="s">
        <v>49</v>
      </c>
      <c r="E6" s="66"/>
      <c r="F6" s="9"/>
      <c r="G6" s="66" t="s">
        <v>47</v>
      </c>
      <c r="H6" s="66"/>
      <c r="I6" s="66" t="s">
        <v>49</v>
      </c>
      <c r="J6" s="66"/>
      <c r="K6" s="15"/>
      <c r="L6" s="66" t="s">
        <v>47</v>
      </c>
      <c r="M6" s="66"/>
      <c r="N6" s="66" t="s">
        <v>49</v>
      </c>
      <c r="O6" s="66"/>
    </row>
    <row r="7" spans="1:19" s="5" customFormat="1" ht="18" customHeight="1" thickBot="1" x14ac:dyDescent="0.25">
      <c r="A7" s="27"/>
      <c r="B7" s="28" t="s">
        <v>28</v>
      </c>
      <c r="C7" s="29" t="s">
        <v>29</v>
      </c>
      <c r="D7" s="28" t="s">
        <v>28</v>
      </c>
      <c r="E7" s="29" t="s">
        <v>29</v>
      </c>
      <c r="F7" s="57"/>
      <c r="G7" s="28" t="s">
        <v>28</v>
      </c>
      <c r="H7" s="29" t="s">
        <v>29</v>
      </c>
      <c r="I7" s="28" t="s">
        <v>28</v>
      </c>
      <c r="J7" s="29" t="s">
        <v>29</v>
      </c>
      <c r="K7" s="58"/>
      <c r="L7" s="28" t="s">
        <v>28</v>
      </c>
      <c r="M7" s="29" t="s">
        <v>29</v>
      </c>
      <c r="N7" s="28" t="s">
        <v>28</v>
      </c>
      <c r="O7" s="29" t="s">
        <v>29</v>
      </c>
    </row>
    <row r="8" spans="1:19" s="3" customFormat="1" ht="18" customHeight="1" x14ac:dyDescent="0.25">
      <c r="B8" s="24"/>
      <c r="C8" s="24"/>
      <c r="D8" s="24"/>
      <c r="E8" s="24"/>
      <c r="F8" s="9"/>
      <c r="G8" s="24"/>
      <c r="H8" s="25"/>
      <c r="I8" s="24"/>
      <c r="J8" s="26"/>
      <c r="K8" s="15"/>
      <c r="L8" s="24"/>
      <c r="M8" s="25"/>
      <c r="N8" s="24"/>
      <c r="O8" s="26"/>
    </row>
    <row r="9" spans="1:19" s="30" customFormat="1" ht="18" customHeight="1" x14ac:dyDescent="0.25">
      <c r="A9" s="30" t="s">
        <v>27</v>
      </c>
      <c r="B9" s="31">
        <v>40545</v>
      </c>
      <c r="C9" s="44">
        <v>100</v>
      </c>
      <c r="D9" s="31">
        <v>4485</v>
      </c>
      <c r="E9" s="44">
        <f>D9/$B9*100</f>
        <v>11.061783203847577</v>
      </c>
      <c r="F9" s="9"/>
      <c r="G9" s="31">
        <v>41380</v>
      </c>
      <c r="H9" s="32">
        <f>G9/$G9*100</f>
        <v>100</v>
      </c>
      <c r="I9" s="31">
        <v>4635</v>
      </c>
      <c r="J9" s="32">
        <f>I9/$G9*100</f>
        <v>11.201063315611407</v>
      </c>
      <c r="K9" s="33"/>
      <c r="L9" s="31">
        <v>41040</v>
      </c>
      <c r="M9" s="32">
        <f>L9/$L9*100</f>
        <v>100</v>
      </c>
      <c r="N9" s="31">
        <v>5480</v>
      </c>
      <c r="O9" s="32">
        <f>N9/$L9*100</f>
        <v>13.352826510721247</v>
      </c>
      <c r="Q9" s="34"/>
      <c r="R9" s="34"/>
      <c r="S9" s="34"/>
    </row>
    <row r="10" spans="1:19" s="5" customFormat="1" ht="18" customHeight="1" x14ac:dyDescent="0.2">
      <c r="B10" s="10"/>
      <c r="C10" s="45"/>
      <c r="D10" s="10"/>
      <c r="E10" s="45"/>
      <c r="F10" s="10"/>
      <c r="G10" s="10"/>
      <c r="H10" s="12"/>
      <c r="I10" s="10"/>
      <c r="J10" s="12"/>
      <c r="K10" s="16"/>
      <c r="L10" s="10"/>
      <c r="M10" s="12"/>
      <c r="N10" s="10"/>
      <c r="O10" s="12"/>
      <c r="Q10" s="4"/>
      <c r="R10" s="4"/>
      <c r="S10" s="4"/>
    </row>
    <row r="11" spans="1:19" s="30" customFormat="1" ht="18" customHeight="1" x14ac:dyDescent="0.2">
      <c r="A11" s="59" t="s">
        <v>50</v>
      </c>
      <c r="B11" s="60">
        <v>6135</v>
      </c>
      <c r="C11" s="61">
        <f>B11/$B11*100</f>
        <v>100</v>
      </c>
      <c r="D11" s="60">
        <v>520</v>
      </c>
      <c r="E11" s="61">
        <f>D11/$B11*100</f>
        <v>8.4759576202118989</v>
      </c>
      <c r="F11" s="60"/>
      <c r="G11" s="60">
        <v>6265</v>
      </c>
      <c r="H11" s="62">
        <f>G11/$G11*100</f>
        <v>100</v>
      </c>
      <c r="I11" s="60">
        <v>605</v>
      </c>
      <c r="J11" s="62">
        <f t="shared" ref="H11:J55" si="0">I11/$G11*100</f>
        <v>9.6568236233040707</v>
      </c>
      <c r="K11" s="63"/>
      <c r="L11" s="60">
        <v>6640</v>
      </c>
      <c r="M11" s="62">
        <f t="shared" ref="M11:O54" si="1">L11/$L11*100</f>
        <v>100</v>
      </c>
      <c r="N11" s="60">
        <v>730</v>
      </c>
      <c r="O11" s="62">
        <f t="shared" si="1"/>
        <v>10.993975903614457</v>
      </c>
      <c r="Q11" s="34"/>
      <c r="R11" s="34"/>
      <c r="S11" s="34"/>
    </row>
    <row r="12" spans="1:19" s="5" customFormat="1" ht="18" customHeight="1" x14ac:dyDescent="0.2">
      <c r="A12" s="7" t="s">
        <v>4</v>
      </c>
      <c r="B12" s="10">
        <v>535</v>
      </c>
      <c r="C12" s="45">
        <f t="shared" ref="C12:C19" si="2">B12/$B12*100</f>
        <v>100</v>
      </c>
      <c r="D12" s="10">
        <v>40</v>
      </c>
      <c r="E12" s="45">
        <f>D12/$B12*100</f>
        <v>7.4766355140186906</v>
      </c>
      <c r="F12" s="10"/>
      <c r="G12" s="10">
        <v>590</v>
      </c>
      <c r="H12" s="13">
        <f t="shared" si="0"/>
        <v>100</v>
      </c>
      <c r="I12" s="10">
        <v>60</v>
      </c>
      <c r="J12" s="13">
        <f t="shared" si="0"/>
        <v>10.16949152542373</v>
      </c>
      <c r="K12" s="16"/>
      <c r="L12" s="10">
        <v>625</v>
      </c>
      <c r="M12" s="13">
        <f t="shared" si="1"/>
        <v>100</v>
      </c>
      <c r="N12" s="10">
        <v>80</v>
      </c>
      <c r="O12" s="13">
        <f t="shared" si="1"/>
        <v>12.8</v>
      </c>
      <c r="Q12" s="4"/>
      <c r="R12" s="4"/>
      <c r="S12" s="4"/>
    </row>
    <row r="13" spans="1:19" s="5" customFormat="1" ht="18" customHeight="1" x14ac:dyDescent="0.2">
      <c r="A13" s="7" t="s">
        <v>2</v>
      </c>
      <c r="B13" s="10">
        <v>645</v>
      </c>
      <c r="C13" s="45">
        <f t="shared" si="2"/>
        <v>100</v>
      </c>
      <c r="D13" s="10">
        <v>40</v>
      </c>
      <c r="E13" s="45">
        <f t="shared" ref="E13:E19" si="3">D13/$B13*100</f>
        <v>6.2015503875968996</v>
      </c>
      <c r="F13" s="10"/>
      <c r="G13" s="10">
        <v>700</v>
      </c>
      <c r="H13" s="13">
        <f t="shared" si="0"/>
        <v>100</v>
      </c>
      <c r="I13" s="10">
        <v>80</v>
      </c>
      <c r="J13" s="13">
        <f t="shared" si="0"/>
        <v>11.428571428571429</v>
      </c>
      <c r="K13" s="16"/>
      <c r="L13" s="10">
        <v>785</v>
      </c>
      <c r="M13" s="13">
        <f t="shared" si="1"/>
        <v>100</v>
      </c>
      <c r="N13" s="10">
        <v>150</v>
      </c>
      <c r="O13" s="13">
        <f t="shared" si="1"/>
        <v>19.108280254777071</v>
      </c>
    </row>
    <row r="14" spans="1:19" s="5" customFormat="1" ht="18" customHeight="1" x14ac:dyDescent="0.2">
      <c r="A14" s="7" t="s">
        <v>3</v>
      </c>
      <c r="B14" s="10">
        <v>3065</v>
      </c>
      <c r="C14" s="45">
        <f t="shared" si="2"/>
        <v>100</v>
      </c>
      <c r="D14" s="10">
        <v>150</v>
      </c>
      <c r="E14" s="45">
        <f t="shared" si="3"/>
        <v>4.8939641109298533</v>
      </c>
      <c r="F14" s="10"/>
      <c r="G14" s="10">
        <v>3145</v>
      </c>
      <c r="H14" s="13">
        <f t="shared" si="0"/>
        <v>100</v>
      </c>
      <c r="I14" s="10">
        <v>155</v>
      </c>
      <c r="J14" s="13">
        <f t="shared" si="0"/>
        <v>4.9284578696343404</v>
      </c>
      <c r="K14" s="16"/>
      <c r="L14" s="10">
        <v>3405</v>
      </c>
      <c r="M14" s="13">
        <f t="shared" si="1"/>
        <v>100</v>
      </c>
      <c r="N14" s="10">
        <v>210</v>
      </c>
      <c r="O14" s="13">
        <f t="shared" si="1"/>
        <v>6.1674008810572687</v>
      </c>
    </row>
    <row r="15" spans="1:19" s="5" customFormat="1" ht="18" customHeight="1" x14ac:dyDescent="0.2">
      <c r="A15" s="7" t="s">
        <v>1</v>
      </c>
      <c r="B15" s="10">
        <v>295</v>
      </c>
      <c r="C15" s="45">
        <f t="shared" si="2"/>
        <v>100</v>
      </c>
      <c r="D15" s="10">
        <v>25</v>
      </c>
      <c r="E15" s="45">
        <f t="shared" si="3"/>
        <v>8.4745762711864394</v>
      </c>
      <c r="F15" s="10"/>
      <c r="G15" s="10">
        <v>265</v>
      </c>
      <c r="H15" s="13">
        <f t="shared" si="0"/>
        <v>100</v>
      </c>
      <c r="I15" s="10">
        <v>50</v>
      </c>
      <c r="J15" s="13">
        <f t="shared" si="0"/>
        <v>18.867924528301888</v>
      </c>
      <c r="K15" s="16"/>
      <c r="L15" s="10">
        <v>315</v>
      </c>
      <c r="M15" s="13">
        <f t="shared" si="1"/>
        <v>100</v>
      </c>
      <c r="N15" s="10">
        <v>25</v>
      </c>
      <c r="O15" s="13">
        <f t="shared" si="1"/>
        <v>7.9365079365079358</v>
      </c>
    </row>
    <row r="16" spans="1:19" s="5" customFormat="1" ht="18" customHeight="1" x14ac:dyDescent="0.2">
      <c r="A16" s="7" t="s">
        <v>6</v>
      </c>
      <c r="B16" s="10">
        <v>105</v>
      </c>
      <c r="C16" s="45">
        <f t="shared" si="2"/>
        <v>100</v>
      </c>
      <c r="D16" s="10">
        <v>35</v>
      </c>
      <c r="E16" s="45">
        <f t="shared" si="3"/>
        <v>33.333333333333329</v>
      </c>
      <c r="F16" s="10"/>
      <c r="G16" s="10">
        <v>105</v>
      </c>
      <c r="H16" s="13">
        <f t="shared" si="0"/>
        <v>100</v>
      </c>
      <c r="I16" s="10">
        <v>15</v>
      </c>
      <c r="J16" s="13">
        <f t="shared" si="0"/>
        <v>14.285714285714285</v>
      </c>
      <c r="K16" s="16"/>
      <c r="L16" s="10">
        <v>110</v>
      </c>
      <c r="M16" s="13">
        <f t="shared" si="1"/>
        <v>100</v>
      </c>
      <c r="N16" s="10">
        <v>25</v>
      </c>
      <c r="O16" s="13">
        <f t="shared" si="1"/>
        <v>22.727272727272727</v>
      </c>
    </row>
    <row r="17" spans="1:19" s="5" customFormat="1" ht="18" customHeight="1" x14ac:dyDescent="0.2">
      <c r="A17" s="7" t="s">
        <v>0</v>
      </c>
      <c r="B17" s="11" t="s">
        <v>56</v>
      </c>
      <c r="C17" s="64" t="s">
        <v>56</v>
      </c>
      <c r="D17" s="11" t="s">
        <v>56</v>
      </c>
      <c r="E17" s="64" t="s">
        <v>56</v>
      </c>
      <c r="F17" s="10"/>
      <c r="G17" s="11" t="s">
        <v>56</v>
      </c>
      <c r="H17" s="64" t="s">
        <v>56</v>
      </c>
      <c r="I17" s="11" t="s">
        <v>56</v>
      </c>
      <c r="J17" s="64" t="s">
        <v>56</v>
      </c>
      <c r="K17" s="16"/>
      <c r="L17" s="11" t="s">
        <v>56</v>
      </c>
      <c r="M17" s="64" t="s">
        <v>56</v>
      </c>
      <c r="N17" s="11" t="s">
        <v>56</v>
      </c>
      <c r="O17" s="64" t="s">
        <v>56</v>
      </c>
    </row>
    <row r="18" spans="1:19" s="5" customFormat="1" ht="18" customHeight="1" x14ac:dyDescent="0.2">
      <c r="A18" s="7" t="s">
        <v>5</v>
      </c>
      <c r="B18" s="10">
        <v>940</v>
      </c>
      <c r="C18" s="45">
        <f t="shared" si="2"/>
        <v>100</v>
      </c>
      <c r="D18" s="10">
        <v>100</v>
      </c>
      <c r="E18" s="45">
        <f t="shared" si="3"/>
        <v>10.638297872340425</v>
      </c>
      <c r="F18" s="10"/>
      <c r="G18" s="10">
        <v>900</v>
      </c>
      <c r="H18" s="13">
        <f t="shared" si="0"/>
        <v>100</v>
      </c>
      <c r="I18" s="10">
        <v>110</v>
      </c>
      <c r="J18" s="13">
        <f t="shared" si="0"/>
        <v>12.222222222222221</v>
      </c>
      <c r="K18" s="16"/>
      <c r="L18" s="10">
        <v>855</v>
      </c>
      <c r="M18" s="13">
        <f t="shared" si="1"/>
        <v>100</v>
      </c>
      <c r="N18" s="10">
        <v>100</v>
      </c>
      <c r="O18" s="13">
        <f t="shared" si="1"/>
        <v>11.695906432748536</v>
      </c>
    </row>
    <row r="19" spans="1:19" s="5" customFormat="1" ht="18" customHeight="1" x14ac:dyDescent="0.2">
      <c r="A19" s="7" t="s">
        <v>7</v>
      </c>
      <c r="B19" s="10">
        <v>405</v>
      </c>
      <c r="C19" s="45">
        <f t="shared" si="2"/>
        <v>100</v>
      </c>
      <c r="D19" s="10">
        <v>110</v>
      </c>
      <c r="E19" s="45">
        <f t="shared" si="3"/>
        <v>27.160493827160494</v>
      </c>
      <c r="F19" s="10"/>
      <c r="G19" s="10">
        <v>395</v>
      </c>
      <c r="H19" s="13">
        <f t="shared" si="0"/>
        <v>100</v>
      </c>
      <c r="I19" s="10">
        <v>130</v>
      </c>
      <c r="J19" s="13">
        <f t="shared" si="0"/>
        <v>32.911392405063289</v>
      </c>
      <c r="K19" s="16"/>
      <c r="L19" s="10">
        <v>400</v>
      </c>
      <c r="M19" s="13">
        <f t="shared" si="1"/>
        <v>100</v>
      </c>
      <c r="N19" s="10">
        <v>120</v>
      </c>
      <c r="O19" s="13">
        <f t="shared" si="1"/>
        <v>30</v>
      </c>
    </row>
    <row r="20" spans="1:19" s="5" customFormat="1" ht="18" customHeight="1" x14ac:dyDescent="0.2">
      <c r="A20" s="6"/>
      <c r="B20" s="10"/>
      <c r="C20" s="45"/>
      <c r="D20" s="10"/>
      <c r="E20" s="45"/>
      <c r="F20" s="10"/>
      <c r="G20" s="10"/>
      <c r="H20" s="12"/>
      <c r="I20" s="10"/>
      <c r="J20" s="12"/>
      <c r="K20" s="16"/>
      <c r="L20" s="10"/>
      <c r="M20" s="12"/>
      <c r="N20" s="10"/>
      <c r="O20" s="12"/>
    </row>
    <row r="21" spans="1:19" s="30" customFormat="1" ht="18" customHeight="1" x14ac:dyDescent="0.2">
      <c r="A21" s="59" t="s">
        <v>51</v>
      </c>
      <c r="B21" s="60">
        <v>2850</v>
      </c>
      <c r="C21" s="61">
        <f>B21/$B21*100</f>
        <v>100</v>
      </c>
      <c r="D21" s="60">
        <v>975</v>
      </c>
      <c r="E21" s="61">
        <f>D21/$B21*100</f>
        <v>34.210526315789473</v>
      </c>
      <c r="F21" s="60"/>
      <c r="G21" s="60">
        <v>3135</v>
      </c>
      <c r="H21" s="62">
        <f t="shared" si="0"/>
        <v>100</v>
      </c>
      <c r="I21" s="60">
        <v>920</v>
      </c>
      <c r="J21" s="62">
        <f t="shared" si="0"/>
        <v>29.346092503987244</v>
      </c>
      <c r="K21" s="63"/>
      <c r="L21" s="60">
        <v>3225</v>
      </c>
      <c r="M21" s="62">
        <f t="shared" si="1"/>
        <v>100</v>
      </c>
      <c r="N21" s="60">
        <v>1140</v>
      </c>
      <c r="O21" s="62">
        <f t="shared" si="1"/>
        <v>35.348837209302324</v>
      </c>
      <c r="Q21" s="34"/>
      <c r="R21" s="34"/>
      <c r="S21" s="34"/>
    </row>
    <row r="22" spans="1:19" s="5" customFormat="1" ht="18" customHeight="1" x14ac:dyDescent="0.2">
      <c r="A22" s="7" t="s">
        <v>16</v>
      </c>
      <c r="B22" s="10">
        <v>460</v>
      </c>
      <c r="C22" s="45">
        <f t="shared" ref="C22:C30" si="4">B22/$B22*100</f>
        <v>100</v>
      </c>
      <c r="D22" s="10">
        <v>205</v>
      </c>
      <c r="E22" s="45">
        <f>D22/$B22*100</f>
        <v>44.565217391304344</v>
      </c>
      <c r="F22" s="10"/>
      <c r="G22" s="10">
        <v>500</v>
      </c>
      <c r="H22" s="13">
        <f t="shared" si="0"/>
        <v>100</v>
      </c>
      <c r="I22" s="10">
        <v>175</v>
      </c>
      <c r="J22" s="13">
        <f t="shared" si="0"/>
        <v>35</v>
      </c>
      <c r="K22" s="16"/>
      <c r="L22" s="10">
        <v>535</v>
      </c>
      <c r="M22" s="13">
        <f t="shared" si="1"/>
        <v>100</v>
      </c>
      <c r="N22" s="10">
        <v>265</v>
      </c>
      <c r="O22" s="13">
        <f t="shared" si="1"/>
        <v>49.532710280373834</v>
      </c>
      <c r="Q22" s="4"/>
      <c r="R22" s="4"/>
      <c r="S22" s="4"/>
    </row>
    <row r="23" spans="1:19" s="5" customFormat="1" ht="18" customHeight="1" x14ac:dyDescent="0.2">
      <c r="A23" s="7" t="s">
        <v>19</v>
      </c>
      <c r="B23" s="10">
        <v>620</v>
      </c>
      <c r="C23" s="45">
        <f t="shared" si="4"/>
        <v>100</v>
      </c>
      <c r="D23" s="10">
        <v>260</v>
      </c>
      <c r="E23" s="45">
        <f t="shared" ref="E23:E30" si="5">D23/$B23*100</f>
        <v>41.935483870967744</v>
      </c>
      <c r="F23" s="10"/>
      <c r="G23" s="10">
        <v>695</v>
      </c>
      <c r="H23" s="13">
        <f t="shared" si="0"/>
        <v>100</v>
      </c>
      <c r="I23" s="10">
        <v>265</v>
      </c>
      <c r="J23" s="13">
        <f t="shared" si="0"/>
        <v>38.129496402877699</v>
      </c>
      <c r="K23" s="16"/>
      <c r="L23" s="10">
        <v>730</v>
      </c>
      <c r="M23" s="13">
        <f t="shared" si="1"/>
        <v>100</v>
      </c>
      <c r="N23" s="10">
        <v>295</v>
      </c>
      <c r="O23" s="13">
        <f t="shared" si="1"/>
        <v>40.410958904109592</v>
      </c>
    </row>
    <row r="24" spans="1:19" s="5" customFormat="1" ht="18" customHeight="1" x14ac:dyDescent="0.2">
      <c r="A24" s="7" t="s">
        <v>20</v>
      </c>
      <c r="B24" s="10">
        <v>1085</v>
      </c>
      <c r="C24" s="45">
        <f t="shared" si="4"/>
        <v>100</v>
      </c>
      <c r="D24" s="10">
        <v>210</v>
      </c>
      <c r="E24" s="45">
        <f t="shared" si="5"/>
        <v>19.35483870967742</v>
      </c>
      <c r="F24" s="10"/>
      <c r="G24" s="10">
        <v>1185</v>
      </c>
      <c r="H24" s="13">
        <f t="shared" si="0"/>
        <v>100</v>
      </c>
      <c r="I24" s="10">
        <v>225</v>
      </c>
      <c r="J24" s="13">
        <f t="shared" si="0"/>
        <v>18.9873417721519</v>
      </c>
      <c r="K24" s="16"/>
      <c r="L24" s="10">
        <v>1225</v>
      </c>
      <c r="M24" s="13">
        <f t="shared" si="1"/>
        <v>100</v>
      </c>
      <c r="N24" s="10">
        <v>260</v>
      </c>
      <c r="O24" s="13">
        <f t="shared" si="1"/>
        <v>21.224489795918366</v>
      </c>
    </row>
    <row r="25" spans="1:19" s="5" customFormat="1" ht="18" customHeight="1" x14ac:dyDescent="0.2">
      <c r="A25" s="7" t="s">
        <v>34</v>
      </c>
      <c r="B25" s="10">
        <v>255</v>
      </c>
      <c r="C25" s="45">
        <f t="shared" si="4"/>
        <v>100</v>
      </c>
      <c r="D25" s="10">
        <v>60</v>
      </c>
      <c r="E25" s="45">
        <f t="shared" si="5"/>
        <v>23.52941176470588</v>
      </c>
      <c r="F25" s="10"/>
      <c r="G25" s="10">
        <v>305</v>
      </c>
      <c r="H25" s="13">
        <f t="shared" si="0"/>
        <v>100</v>
      </c>
      <c r="I25" s="10">
        <v>70</v>
      </c>
      <c r="J25" s="13">
        <f t="shared" si="0"/>
        <v>22.950819672131146</v>
      </c>
      <c r="K25" s="16"/>
      <c r="L25" s="10">
        <v>285</v>
      </c>
      <c r="M25" s="13">
        <f t="shared" si="1"/>
        <v>100</v>
      </c>
      <c r="N25" s="10">
        <v>80</v>
      </c>
      <c r="O25" s="13">
        <f t="shared" si="1"/>
        <v>28.07017543859649</v>
      </c>
    </row>
    <row r="26" spans="1:19" s="5" customFormat="1" ht="18" customHeight="1" x14ac:dyDescent="0.2">
      <c r="A26" s="7" t="s">
        <v>18</v>
      </c>
      <c r="B26" s="10">
        <v>65</v>
      </c>
      <c r="C26" s="45">
        <f t="shared" si="4"/>
        <v>100</v>
      </c>
      <c r="D26" s="10">
        <v>25</v>
      </c>
      <c r="E26" s="45">
        <f t="shared" si="5"/>
        <v>38.461538461538467</v>
      </c>
      <c r="F26" s="10"/>
      <c r="G26" s="10">
        <v>75</v>
      </c>
      <c r="H26" s="13">
        <f t="shared" si="0"/>
        <v>100</v>
      </c>
      <c r="I26" s="10">
        <v>30</v>
      </c>
      <c r="J26" s="13">
        <f t="shared" si="0"/>
        <v>40</v>
      </c>
      <c r="K26" s="16"/>
      <c r="L26" s="11" t="s">
        <v>41</v>
      </c>
      <c r="M26" s="19" t="s">
        <v>41</v>
      </c>
      <c r="N26" s="11" t="s">
        <v>41</v>
      </c>
      <c r="O26" s="19" t="s">
        <v>41</v>
      </c>
    </row>
    <row r="27" spans="1:19" s="5" customFormat="1" ht="18" customHeight="1" x14ac:dyDescent="0.2">
      <c r="A27" s="7" t="s">
        <v>39</v>
      </c>
      <c r="B27" s="11" t="s">
        <v>38</v>
      </c>
      <c r="C27" s="11" t="s">
        <v>38</v>
      </c>
      <c r="D27" s="11" t="s">
        <v>38</v>
      </c>
      <c r="E27" s="11" t="s">
        <v>38</v>
      </c>
      <c r="F27" s="10"/>
      <c r="G27" s="11" t="s">
        <v>38</v>
      </c>
      <c r="H27" s="11" t="s">
        <v>38</v>
      </c>
      <c r="I27" s="11" t="s">
        <v>38</v>
      </c>
      <c r="J27" s="11" t="s">
        <v>38</v>
      </c>
      <c r="K27" s="16"/>
      <c r="L27" s="11" t="s">
        <v>38</v>
      </c>
      <c r="M27" s="11" t="s">
        <v>38</v>
      </c>
      <c r="N27" s="11" t="s">
        <v>38</v>
      </c>
      <c r="O27" s="11" t="s">
        <v>38</v>
      </c>
    </row>
    <row r="28" spans="1:19" s="5" customFormat="1" ht="18" customHeight="1" x14ac:dyDescent="0.2">
      <c r="A28" s="7" t="s">
        <v>17</v>
      </c>
      <c r="B28" s="10">
        <v>80</v>
      </c>
      <c r="C28" s="45">
        <f t="shared" si="4"/>
        <v>100</v>
      </c>
      <c r="D28" s="10">
        <v>40</v>
      </c>
      <c r="E28" s="45">
        <f t="shared" si="5"/>
        <v>50</v>
      </c>
      <c r="F28" s="10"/>
      <c r="G28" s="10">
        <v>90</v>
      </c>
      <c r="H28" s="13">
        <f t="shared" si="0"/>
        <v>100</v>
      </c>
      <c r="I28" s="10">
        <v>35</v>
      </c>
      <c r="J28" s="13">
        <f t="shared" si="0"/>
        <v>38.888888888888893</v>
      </c>
      <c r="K28" s="16"/>
      <c r="L28" s="11">
        <v>100</v>
      </c>
      <c r="M28" s="13">
        <f t="shared" si="1"/>
        <v>100</v>
      </c>
      <c r="N28" s="11">
        <v>55</v>
      </c>
      <c r="O28" s="13">
        <f t="shared" si="1"/>
        <v>55.000000000000007</v>
      </c>
    </row>
    <row r="29" spans="1:19" s="5" customFormat="1" ht="18" customHeight="1" x14ac:dyDescent="0.2">
      <c r="A29" s="7" t="s">
        <v>15</v>
      </c>
      <c r="B29" s="10">
        <v>100</v>
      </c>
      <c r="C29" s="45">
        <f t="shared" si="4"/>
        <v>100</v>
      </c>
      <c r="D29" s="10">
        <v>75</v>
      </c>
      <c r="E29" s="45">
        <f t="shared" si="5"/>
        <v>75</v>
      </c>
      <c r="F29" s="10"/>
      <c r="G29" s="10">
        <v>90</v>
      </c>
      <c r="H29" s="13">
        <f t="shared" si="0"/>
        <v>100</v>
      </c>
      <c r="I29" s="10">
        <v>50</v>
      </c>
      <c r="J29" s="13">
        <f t="shared" si="0"/>
        <v>55.555555555555557</v>
      </c>
      <c r="K29" s="16"/>
      <c r="L29" s="11">
        <v>95</v>
      </c>
      <c r="M29" s="13">
        <f t="shared" si="1"/>
        <v>100</v>
      </c>
      <c r="N29" s="11">
        <v>65</v>
      </c>
      <c r="O29" s="13">
        <f t="shared" si="1"/>
        <v>68.421052631578945</v>
      </c>
    </row>
    <row r="30" spans="1:19" s="5" customFormat="1" ht="18" customHeight="1" x14ac:dyDescent="0.2">
      <c r="A30" s="7" t="s">
        <v>21</v>
      </c>
      <c r="B30" s="10">
        <v>120</v>
      </c>
      <c r="C30" s="45">
        <f t="shared" si="4"/>
        <v>100</v>
      </c>
      <c r="D30" s="10">
        <v>70</v>
      </c>
      <c r="E30" s="45">
        <f t="shared" si="5"/>
        <v>58.333333333333336</v>
      </c>
      <c r="F30" s="10"/>
      <c r="G30" s="10">
        <v>120</v>
      </c>
      <c r="H30" s="13">
        <f t="shared" si="0"/>
        <v>100</v>
      </c>
      <c r="I30" s="10">
        <v>40</v>
      </c>
      <c r="J30" s="13">
        <f t="shared" si="0"/>
        <v>33.333333333333329</v>
      </c>
      <c r="K30" s="16"/>
      <c r="L30" s="11" t="s">
        <v>41</v>
      </c>
      <c r="M30" s="19" t="s">
        <v>41</v>
      </c>
      <c r="N30" s="11" t="s">
        <v>41</v>
      </c>
      <c r="O30" s="19" t="s">
        <v>41</v>
      </c>
    </row>
    <row r="31" spans="1:19" s="5" customFormat="1" ht="18" customHeight="1" x14ac:dyDescent="0.2">
      <c r="A31" s="6"/>
      <c r="B31" s="10"/>
      <c r="C31" s="45"/>
      <c r="D31" s="10"/>
      <c r="E31" s="45"/>
      <c r="F31" s="10"/>
      <c r="G31" s="10"/>
      <c r="H31" s="12"/>
      <c r="I31" s="10"/>
      <c r="J31" s="12"/>
      <c r="K31" s="16"/>
      <c r="L31" s="10"/>
      <c r="M31" s="12"/>
      <c r="N31" s="10"/>
      <c r="O31" s="12"/>
    </row>
    <row r="32" spans="1:19" s="30" customFormat="1" ht="18" customHeight="1" x14ac:dyDescent="0.2">
      <c r="A32" s="59" t="s">
        <v>52</v>
      </c>
      <c r="B32" s="60">
        <v>2250</v>
      </c>
      <c r="C32" s="61">
        <f>B32/$B32*100</f>
        <v>100</v>
      </c>
      <c r="D32" s="60">
        <v>585</v>
      </c>
      <c r="E32" s="61">
        <f>D32/$B32*100</f>
        <v>26</v>
      </c>
      <c r="F32" s="60"/>
      <c r="G32" s="60">
        <v>2435</v>
      </c>
      <c r="H32" s="62">
        <f t="shared" si="0"/>
        <v>100</v>
      </c>
      <c r="I32" s="60">
        <v>630</v>
      </c>
      <c r="J32" s="62">
        <f t="shared" si="0"/>
        <v>25.872689938398359</v>
      </c>
      <c r="K32" s="63"/>
      <c r="L32" s="60">
        <v>2340</v>
      </c>
      <c r="M32" s="62">
        <f t="shared" si="1"/>
        <v>100</v>
      </c>
      <c r="N32" s="60">
        <v>620</v>
      </c>
      <c r="O32" s="62">
        <f t="shared" si="1"/>
        <v>26.495726495726498</v>
      </c>
      <c r="Q32" s="34"/>
      <c r="R32" s="34"/>
      <c r="S32" s="34"/>
    </row>
    <row r="33" spans="1:19" s="5" customFormat="1" ht="18" customHeight="1" x14ac:dyDescent="0.2">
      <c r="A33" s="7" t="s">
        <v>11</v>
      </c>
      <c r="B33" s="10">
        <v>110</v>
      </c>
      <c r="C33" s="45">
        <f t="shared" ref="C33:C37" si="6">B33/$B33*100</f>
        <v>100</v>
      </c>
      <c r="D33" s="10">
        <v>10</v>
      </c>
      <c r="E33" s="45">
        <f t="shared" ref="E33:E37" si="7">D33/$B33*100</f>
        <v>9.0909090909090917</v>
      </c>
      <c r="F33" s="10"/>
      <c r="G33" s="10">
        <v>125</v>
      </c>
      <c r="H33" s="13">
        <f t="shared" si="0"/>
        <v>100</v>
      </c>
      <c r="I33" s="10">
        <v>30</v>
      </c>
      <c r="J33" s="13">
        <f t="shared" si="0"/>
        <v>24</v>
      </c>
      <c r="K33" s="16"/>
      <c r="L33" s="10">
        <v>145</v>
      </c>
      <c r="M33" s="13">
        <f t="shared" si="1"/>
        <v>100</v>
      </c>
      <c r="N33" s="10">
        <v>55</v>
      </c>
      <c r="O33" s="13">
        <f t="shared" si="1"/>
        <v>37.931034482758619</v>
      </c>
      <c r="Q33" s="4"/>
      <c r="R33" s="4"/>
      <c r="S33" s="4"/>
    </row>
    <row r="34" spans="1:19" s="5" customFormat="1" ht="18" customHeight="1" x14ac:dyDescent="0.2">
      <c r="A34" s="7" t="s">
        <v>37</v>
      </c>
      <c r="B34" s="10">
        <v>565</v>
      </c>
      <c r="C34" s="45">
        <f t="shared" si="6"/>
        <v>100</v>
      </c>
      <c r="D34" s="10">
        <v>300</v>
      </c>
      <c r="E34" s="45">
        <f t="shared" si="7"/>
        <v>53.097345132743371</v>
      </c>
      <c r="F34" s="10"/>
      <c r="G34" s="10">
        <v>535</v>
      </c>
      <c r="H34" s="13">
        <f t="shared" si="0"/>
        <v>100</v>
      </c>
      <c r="I34" s="10">
        <v>300</v>
      </c>
      <c r="J34" s="13">
        <f t="shared" si="0"/>
        <v>56.074766355140184</v>
      </c>
      <c r="K34" s="16"/>
      <c r="L34" s="10">
        <v>470</v>
      </c>
      <c r="M34" s="13">
        <f t="shared" si="1"/>
        <v>100</v>
      </c>
      <c r="N34" s="10">
        <v>290</v>
      </c>
      <c r="O34" s="13">
        <f t="shared" si="1"/>
        <v>61.702127659574465</v>
      </c>
    </row>
    <row r="35" spans="1:19" s="5" customFormat="1" ht="18" customHeight="1" x14ac:dyDescent="0.2">
      <c r="A35" s="7" t="s">
        <v>10</v>
      </c>
      <c r="B35" s="10">
        <v>505</v>
      </c>
      <c r="C35" s="45">
        <f t="shared" si="6"/>
        <v>100</v>
      </c>
      <c r="D35" s="10">
        <v>105</v>
      </c>
      <c r="E35" s="45">
        <f t="shared" si="7"/>
        <v>20.792079207920793</v>
      </c>
      <c r="F35" s="10"/>
      <c r="G35" s="10">
        <v>515</v>
      </c>
      <c r="H35" s="13">
        <f t="shared" si="0"/>
        <v>100</v>
      </c>
      <c r="I35" s="10">
        <v>125</v>
      </c>
      <c r="J35" s="13">
        <f t="shared" si="0"/>
        <v>24.271844660194176</v>
      </c>
      <c r="K35" s="16"/>
      <c r="L35" s="10">
        <v>515</v>
      </c>
      <c r="M35" s="13">
        <f t="shared" si="1"/>
        <v>100</v>
      </c>
      <c r="N35" s="10">
        <v>135</v>
      </c>
      <c r="O35" s="13">
        <f t="shared" si="1"/>
        <v>26.21359223300971</v>
      </c>
    </row>
    <row r="36" spans="1:19" s="5" customFormat="1" ht="18" customHeight="1" x14ac:dyDescent="0.2">
      <c r="A36" s="7" t="s">
        <v>9</v>
      </c>
      <c r="B36" s="10">
        <v>675</v>
      </c>
      <c r="C36" s="45">
        <f t="shared" si="6"/>
        <v>100</v>
      </c>
      <c r="D36" s="10">
        <v>50</v>
      </c>
      <c r="E36" s="45">
        <f t="shared" si="7"/>
        <v>7.4074074074074066</v>
      </c>
      <c r="F36" s="10"/>
      <c r="G36" s="10">
        <v>780</v>
      </c>
      <c r="H36" s="13">
        <f t="shared" si="0"/>
        <v>100</v>
      </c>
      <c r="I36" s="10">
        <v>45</v>
      </c>
      <c r="J36" s="13">
        <f t="shared" si="0"/>
        <v>5.7692307692307692</v>
      </c>
      <c r="K36" s="16"/>
      <c r="L36" s="10">
        <v>725</v>
      </c>
      <c r="M36" s="13">
        <f t="shared" si="1"/>
        <v>100</v>
      </c>
      <c r="N36" s="10">
        <v>30</v>
      </c>
      <c r="O36" s="13">
        <f t="shared" si="1"/>
        <v>4.1379310344827589</v>
      </c>
    </row>
    <row r="37" spans="1:19" s="5" customFormat="1" ht="18" customHeight="1" x14ac:dyDescent="0.2">
      <c r="A37" s="7" t="s">
        <v>8</v>
      </c>
      <c r="B37" s="10">
        <v>395</v>
      </c>
      <c r="C37" s="45">
        <f t="shared" si="6"/>
        <v>100</v>
      </c>
      <c r="D37" s="10">
        <v>115</v>
      </c>
      <c r="E37" s="45">
        <f t="shared" si="7"/>
        <v>29.11392405063291</v>
      </c>
      <c r="F37" s="10"/>
      <c r="G37" s="10">
        <v>475</v>
      </c>
      <c r="H37" s="13">
        <f t="shared" si="0"/>
        <v>100</v>
      </c>
      <c r="I37" s="10">
        <v>120</v>
      </c>
      <c r="J37" s="13">
        <f t="shared" si="0"/>
        <v>25.263157894736842</v>
      </c>
      <c r="K37" s="16"/>
      <c r="L37" s="10">
        <v>475</v>
      </c>
      <c r="M37" s="13">
        <f t="shared" si="1"/>
        <v>100</v>
      </c>
      <c r="N37" s="10">
        <v>105</v>
      </c>
      <c r="O37" s="13">
        <f t="shared" si="1"/>
        <v>22.105263157894736</v>
      </c>
    </row>
    <row r="38" spans="1:19" s="5" customFormat="1" ht="18" customHeight="1" x14ac:dyDescent="0.2">
      <c r="A38" s="6"/>
      <c r="B38" s="10"/>
      <c r="C38" s="45"/>
      <c r="D38" s="10"/>
      <c r="E38" s="45"/>
      <c r="F38" s="10"/>
      <c r="G38" s="10"/>
      <c r="H38" s="12"/>
      <c r="I38" s="10"/>
      <c r="J38" s="12"/>
      <c r="K38" s="16"/>
      <c r="L38" s="10"/>
      <c r="M38" s="12"/>
      <c r="N38" s="10"/>
      <c r="O38" s="12"/>
    </row>
    <row r="39" spans="1:19" s="30" customFormat="1" ht="18" customHeight="1" x14ac:dyDescent="0.2">
      <c r="A39" s="59" t="s">
        <v>53</v>
      </c>
      <c r="B39" s="60">
        <v>6200</v>
      </c>
      <c r="C39" s="61">
        <f>B39/$B39*100</f>
        <v>100</v>
      </c>
      <c r="D39" s="60">
        <v>370</v>
      </c>
      <c r="E39" s="61">
        <f>D39/$B39*100</f>
        <v>5.967741935483871</v>
      </c>
      <c r="F39" s="60"/>
      <c r="G39" s="60">
        <v>6875</v>
      </c>
      <c r="H39" s="62">
        <f t="shared" ref="H39:H43" si="8">G39/$G39*100</f>
        <v>100</v>
      </c>
      <c r="I39" s="60">
        <v>535</v>
      </c>
      <c r="J39" s="62">
        <f t="shared" ref="J39:J43" si="9">I39/$G39*100</f>
        <v>7.7818181818181813</v>
      </c>
      <c r="K39" s="63"/>
      <c r="L39" s="60">
        <v>6825</v>
      </c>
      <c r="M39" s="62">
        <f t="shared" ref="M39:M43" si="10">L39/$L39*100</f>
        <v>100</v>
      </c>
      <c r="N39" s="60">
        <v>520</v>
      </c>
      <c r="O39" s="62">
        <f t="shared" ref="O39:O43" si="11">N39/$L39*100</f>
        <v>7.6190476190476195</v>
      </c>
      <c r="Q39" s="34"/>
      <c r="R39" s="34"/>
      <c r="S39" s="34"/>
    </row>
    <row r="40" spans="1:19" s="5" customFormat="1" ht="18" customHeight="1" x14ac:dyDescent="0.2">
      <c r="A40" s="7" t="s">
        <v>23</v>
      </c>
      <c r="B40" s="10">
        <v>75</v>
      </c>
      <c r="C40" s="45">
        <f t="shared" ref="C40:C43" si="12">B40/$B40*100</f>
        <v>100</v>
      </c>
      <c r="D40" s="10">
        <v>5</v>
      </c>
      <c r="E40" s="45">
        <f t="shared" ref="E40:E43" si="13">D40/$B40*100</f>
        <v>6.666666666666667</v>
      </c>
      <c r="F40" s="10"/>
      <c r="G40" s="10">
        <v>105</v>
      </c>
      <c r="H40" s="13">
        <f t="shared" si="8"/>
        <v>100</v>
      </c>
      <c r="I40" s="10">
        <v>10</v>
      </c>
      <c r="J40" s="13">
        <f t="shared" si="9"/>
        <v>9.5238095238095237</v>
      </c>
      <c r="K40" s="16"/>
      <c r="L40" s="10">
        <v>85</v>
      </c>
      <c r="M40" s="13">
        <f t="shared" si="10"/>
        <v>100</v>
      </c>
      <c r="N40" s="65">
        <v>0</v>
      </c>
      <c r="O40" s="65">
        <v>0</v>
      </c>
      <c r="Q40" s="4"/>
      <c r="R40" s="4"/>
      <c r="S40" s="4"/>
    </row>
    <row r="41" spans="1:19" s="5" customFormat="1" ht="18" customHeight="1" x14ac:dyDescent="0.2">
      <c r="A41" s="7" t="s">
        <v>25</v>
      </c>
      <c r="B41" s="10">
        <v>410</v>
      </c>
      <c r="C41" s="45">
        <f t="shared" si="12"/>
        <v>100</v>
      </c>
      <c r="D41" s="10">
        <v>85</v>
      </c>
      <c r="E41" s="45">
        <f t="shared" si="13"/>
        <v>20.73170731707317</v>
      </c>
      <c r="F41" s="10"/>
      <c r="G41" s="10">
        <v>470</v>
      </c>
      <c r="H41" s="13">
        <f t="shared" si="8"/>
        <v>100</v>
      </c>
      <c r="I41" s="10">
        <v>105</v>
      </c>
      <c r="J41" s="13">
        <f t="shared" si="9"/>
        <v>22.340425531914892</v>
      </c>
      <c r="K41" s="16"/>
      <c r="L41" s="10">
        <v>475</v>
      </c>
      <c r="M41" s="13">
        <f t="shared" si="10"/>
        <v>100</v>
      </c>
      <c r="N41" s="10">
        <v>100</v>
      </c>
      <c r="O41" s="13">
        <f t="shared" si="11"/>
        <v>21.052631578947366</v>
      </c>
    </row>
    <row r="42" spans="1:19" s="5" customFormat="1" ht="18" customHeight="1" x14ac:dyDescent="0.2">
      <c r="A42" s="7" t="s">
        <v>22</v>
      </c>
      <c r="B42" s="10">
        <v>2210</v>
      </c>
      <c r="C42" s="45">
        <f t="shared" si="12"/>
        <v>100</v>
      </c>
      <c r="D42" s="10">
        <v>120</v>
      </c>
      <c r="E42" s="45">
        <f t="shared" si="13"/>
        <v>5.4298642533936654</v>
      </c>
      <c r="F42" s="10"/>
      <c r="G42" s="10">
        <v>2505</v>
      </c>
      <c r="H42" s="13">
        <f t="shared" si="8"/>
        <v>100</v>
      </c>
      <c r="I42" s="10">
        <v>165</v>
      </c>
      <c r="J42" s="13">
        <f t="shared" si="9"/>
        <v>6.5868263473053901</v>
      </c>
      <c r="K42" s="16"/>
      <c r="L42" s="10">
        <v>2060</v>
      </c>
      <c r="M42" s="13">
        <f t="shared" si="10"/>
        <v>100</v>
      </c>
      <c r="N42" s="10">
        <v>130</v>
      </c>
      <c r="O42" s="13">
        <f t="shared" si="11"/>
        <v>6.3106796116504853</v>
      </c>
    </row>
    <row r="43" spans="1:19" s="5" customFormat="1" ht="18" customHeight="1" x14ac:dyDescent="0.2">
      <c r="A43" s="7" t="s">
        <v>24</v>
      </c>
      <c r="B43" s="10">
        <v>3130</v>
      </c>
      <c r="C43" s="45">
        <f t="shared" si="12"/>
        <v>100</v>
      </c>
      <c r="D43" s="10">
        <v>140</v>
      </c>
      <c r="E43" s="45">
        <f t="shared" si="13"/>
        <v>4.4728434504792327</v>
      </c>
      <c r="F43" s="10"/>
      <c r="G43" s="10">
        <v>3465</v>
      </c>
      <c r="H43" s="13">
        <f t="shared" si="8"/>
        <v>100</v>
      </c>
      <c r="I43" s="10">
        <v>140</v>
      </c>
      <c r="J43" s="13">
        <f t="shared" si="9"/>
        <v>4.0404040404040407</v>
      </c>
      <c r="K43" s="16"/>
      <c r="L43" s="10">
        <v>3555</v>
      </c>
      <c r="M43" s="13">
        <f t="shared" si="10"/>
        <v>100</v>
      </c>
      <c r="N43" s="10">
        <v>135</v>
      </c>
      <c r="O43" s="13">
        <f t="shared" si="11"/>
        <v>3.79746835443038</v>
      </c>
    </row>
    <row r="44" spans="1:19" s="5" customFormat="1" ht="18" customHeight="1" x14ac:dyDescent="0.2">
      <c r="A44" s="7" t="s">
        <v>30</v>
      </c>
      <c r="B44" s="11" t="s">
        <v>56</v>
      </c>
      <c r="C44" s="64" t="s">
        <v>56</v>
      </c>
      <c r="D44" s="11" t="s">
        <v>56</v>
      </c>
      <c r="E44" s="64" t="s">
        <v>56</v>
      </c>
      <c r="F44" s="10"/>
      <c r="G44" s="11" t="s">
        <v>56</v>
      </c>
      <c r="H44" s="64" t="s">
        <v>56</v>
      </c>
      <c r="I44" s="11" t="s">
        <v>56</v>
      </c>
      <c r="J44" s="64" t="s">
        <v>56</v>
      </c>
      <c r="K44" s="16"/>
      <c r="L44" s="11" t="s">
        <v>56</v>
      </c>
      <c r="M44" s="64" t="s">
        <v>56</v>
      </c>
      <c r="N44" s="11" t="s">
        <v>56</v>
      </c>
      <c r="O44" s="64" t="s">
        <v>56</v>
      </c>
    </row>
    <row r="45" spans="1:19" s="5" customFormat="1" ht="18" customHeight="1" x14ac:dyDescent="0.2">
      <c r="A45" s="6"/>
      <c r="B45" s="10"/>
      <c r="C45" s="45"/>
      <c r="D45" s="10"/>
      <c r="E45" s="45"/>
      <c r="F45" s="10"/>
      <c r="G45" s="10"/>
      <c r="H45" s="12"/>
      <c r="I45" s="10"/>
      <c r="J45" s="12"/>
      <c r="K45" s="16"/>
      <c r="L45" s="10"/>
      <c r="M45" s="12"/>
      <c r="N45" s="10"/>
      <c r="O45" s="12"/>
    </row>
    <row r="46" spans="1:19" s="30" customFormat="1" ht="18" customHeight="1" x14ac:dyDescent="0.2">
      <c r="A46" s="59" t="s">
        <v>54</v>
      </c>
      <c r="B46" s="60">
        <v>2635</v>
      </c>
      <c r="C46" s="61">
        <f>B46/$B46*100</f>
        <v>100</v>
      </c>
      <c r="D46" s="60">
        <v>1400</v>
      </c>
      <c r="E46" s="61">
        <f>D46/$B46*100</f>
        <v>53.130929791271342</v>
      </c>
      <c r="F46" s="60"/>
      <c r="G46" s="60">
        <v>2745</v>
      </c>
      <c r="H46" s="62">
        <f t="shared" si="0"/>
        <v>100</v>
      </c>
      <c r="I46" s="60">
        <v>1280</v>
      </c>
      <c r="J46" s="62">
        <f t="shared" si="0"/>
        <v>46.630236794171218</v>
      </c>
      <c r="K46" s="63"/>
      <c r="L46" s="60">
        <v>2805</v>
      </c>
      <c r="M46" s="62">
        <f t="shared" si="1"/>
        <v>100</v>
      </c>
      <c r="N46" s="60">
        <v>1625</v>
      </c>
      <c r="O46" s="62">
        <f t="shared" si="1"/>
        <v>57.932263814616761</v>
      </c>
      <c r="Q46" s="34"/>
      <c r="R46" s="34"/>
      <c r="S46" s="34"/>
    </row>
    <row r="47" spans="1:19" s="5" customFormat="1" ht="18" customHeight="1" x14ac:dyDescent="0.2">
      <c r="A47" s="7" t="s">
        <v>31</v>
      </c>
      <c r="B47" s="10">
        <v>1730</v>
      </c>
      <c r="C47" s="45">
        <f>B47/$B47*100</f>
        <v>100</v>
      </c>
      <c r="D47" s="10">
        <v>840</v>
      </c>
      <c r="E47" s="45">
        <f>D47/$B47*100</f>
        <v>48.554913294797686</v>
      </c>
      <c r="F47" s="10"/>
      <c r="G47" s="10">
        <v>1865</v>
      </c>
      <c r="H47" s="13">
        <f t="shared" si="0"/>
        <v>100</v>
      </c>
      <c r="I47" s="10">
        <v>785</v>
      </c>
      <c r="J47" s="13">
        <f t="shared" si="0"/>
        <v>42.091152815013402</v>
      </c>
      <c r="K47" s="16"/>
      <c r="L47" s="10">
        <v>1920</v>
      </c>
      <c r="M47" s="13">
        <f t="shared" si="1"/>
        <v>100</v>
      </c>
      <c r="N47" s="10">
        <v>1065</v>
      </c>
      <c r="O47" s="13">
        <f t="shared" si="1"/>
        <v>55.46875</v>
      </c>
      <c r="Q47" s="4"/>
      <c r="R47" s="4"/>
      <c r="S47" s="4"/>
    </row>
    <row r="48" spans="1:19" s="5" customFormat="1" ht="18" customHeight="1" x14ac:dyDescent="0.2">
      <c r="A48" s="7" t="s">
        <v>13</v>
      </c>
      <c r="B48" s="10">
        <v>250</v>
      </c>
      <c r="C48" s="45">
        <f t="shared" ref="C48:C50" si="14">B48/$B48*100</f>
        <v>100</v>
      </c>
      <c r="D48" s="10">
        <v>175</v>
      </c>
      <c r="E48" s="45">
        <f t="shared" ref="E48:E50" si="15">D48/$B48*100</f>
        <v>70</v>
      </c>
      <c r="F48" s="10"/>
      <c r="G48" s="10">
        <v>280</v>
      </c>
      <c r="H48" s="13">
        <f t="shared" si="0"/>
        <v>100</v>
      </c>
      <c r="I48" s="10">
        <v>170</v>
      </c>
      <c r="J48" s="13">
        <f t="shared" si="0"/>
        <v>60.714285714285708</v>
      </c>
      <c r="K48" s="16"/>
      <c r="L48" s="10">
        <v>255</v>
      </c>
      <c r="M48" s="13">
        <f t="shared" si="1"/>
        <v>100</v>
      </c>
      <c r="N48" s="10">
        <v>175</v>
      </c>
      <c r="O48" s="13">
        <f t="shared" si="1"/>
        <v>68.627450980392155</v>
      </c>
    </row>
    <row r="49" spans="1:19" s="5" customFormat="1" ht="18" customHeight="1" x14ac:dyDescent="0.2">
      <c r="A49" s="7" t="s">
        <v>14</v>
      </c>
      <c r="B49" s="10">
        <v>105</v>
      </c>
      <c r="C49" s="45">
        <f t="shared" si="14"/>
        <v>100</v>
      </c>
      <c r="D49" s="10">
        <v>60</v>
      </c>
      <c r="E49" s="45">
        <f t="shared" si="15"/>
        <v>57.142857142857139</v>
      </c>
      <c r="F49" s="10"/>
      <c r="G49" s="10">
        <v>125</v>
      </c>
      <c r="H49" s="13">
        <f t="shared" si="0"/>
        <v>100</v>
      </c>
      <c r="I49" s="10">
        <v>60</v>
      </c>
      <c r="J49" s="13">
        <f t="shared" si="0"/>
        <v>48</v>
      </c>
      <c r="K49" s="16"/>
      <c r="L49" s="10">
        <v>140</v>
      </c>
      <c r="M49" s="13">
        <f t="shared" si="1"/>
        <v>100</v>
      </c>
      <c r="N49" s="10">
        <v>100</v>
      </c>
      <c r="O49" s="13">
        <f t="shared" si="1"/>
        <v>71.428571428571431</v>
      </c>
    </row>
    <row r="50" spans="1:19" s="5" customFormat="1" ht="18" customHeight="1" x14ac:dyDescent="0.2">
      <c r="A50" s="7" t="s">
        <v>12</v>
      </c>
      <c r="B50" s="10">
        <v>545</v>
      </c>
      <c r="C50" s="45">
        <f t="shared" si="14"/>
        <v>100</v>
      </c>
      <c r="D50" s="10">
        <v>325</v>
      </c>
      <c r="E50" s="45">
        <f t="shared" si="15"/>
        <v>59.633027522935777</v>
      </c>
      <c r="F50" s="10"/>
      <c r="G50" s="10">
        <v>470</v>
      </c>
      <c r="H50" s="13">
        <f t="shared" si="0"/>
        <v>100</v>
      </c>
      <c r="I50" s="10">
        <v>265</v>
      </c>
      <c r="J50" s="13">
        <f t="shared" si="0"/>
        <v>56.38297872340425</v>
      </c>
      <c r="K50" s="16"/>
      <c r="L50" s="10">
        <v>490</v>
      </c>
      <c r="M50" s="13">
        <f t="shared" si="1"/>
        <v>100</v>
      </c>
      <c r="N50" s="10">
        <v>290</v>
      </c>
      <c r="O50" s="13">
        <f t="shared" si="1"/>
        <v>59.183673469387756</v>
      </c>
    </row>
    <row r="51" spans="1:19" ht="18" customHeight="1" x14ac:dyDescent="0.25">
      <c r="C51" s="46"/>
      <c r="E51" s="46"/>
    </row>
    <row r="52" spans="1:19" s="30" customFormat="1" ht="18" customHeight="1" x14ac:dyDescent="0.2">
      <c r="A52" s="59" t="s">
        <v>55</v>
      </c>
      <c r="B52" s="60">
        <v>20475</v>
      </c>
      <c r="C52" s="61">
        <f>B52/$B52*100</f>
        <v>100</v>
      </c>
      <c r="D52" s="60">
        <v>645</v>
      </c>
      <c r="E52" s="61">
        <f>D52/$B52*100</f>
        <v>3.1501831501831501</v>
      </c>
      <c r="F52" s="60"/>
      <c r="G52" s="60">
        <v>19925</v>
      </c>
      <c r="H52" s="62">
        <f t="shared" si="0"/>
        <v>100</v>
      </c>
      <c r="I52" s="60">
        <v>665</v>
      </c>
      <c r="J52" s="62">
        <f t="shared" si="0"/>
        <v>3.3375156838143036</v>
      </c>
      <c r="K52" s="63"/>
      <c r="L52" s="60">
        <v>19205</v>
      </c>
      <c r="M52" s="62">
        <f t="shared" si="1"/>
        <v>100</v>
      </c>
      <c r="N52" s="60">
        <v>845</v>
      </c>
      <c r="O52" s="62">
        <f t="shared" si="1"/>
        <v>4.3998958604530074</v>
      </c>
      <c r="Q52" s="34"/>
      <c r="R52" s="34"/>
      <c r="S52" s="34"/>
    </row>
    <row r="53" spans="1:19" s="5" customFormat="1" ht="18" customHeight="1" x14ac:dyDescent="0.2">
      <c r="A53" s="7" t="s">
        <v>36</v>
      </c>
      <c r="B53" s="10">
        <v>190</v>
      </c>
      <c r="C53" s="45">
        <f>B53/$B53*100</f>
        <v>100</v>
      </c>
      <c r="D53" s="10">
        <v>60</v>
      </c>
      <c r="E53" s="45">
        <f>D53/$B53*100</f>
        <v>31.578947368421051</v>
      </c>
      <c r="F53" s="10"/>
      <c r="G53" s="10">
        <v>220</v>
      </c>
      <c r="H53" s="13">
        <f t="shared" si="0"/>
        <v>100</v>
      </c>
      <c r="I53" s="10">
        <v>90</v>
      </c>
      <c r="J53" s="13">
        <f t="shared" si="0"/>
        <v>40.909090909090914</v>
      </c>
      <c r="K53" s="33"/>
      <c r="L53" s="10">
        <v>210</v>
      </c>
      <c r="M53" s="13">
        <f t="shared" si="1"/>
        <v>100</v>
      </c>
      <c r="N53" s="10">
        <v>85</v>
      </c>
      <c r="O53" s="13">
        <f t="shared" si="1"/>
        <v>40.476190476190474</v>
      </c>
      <c r="Q53" s="4"/>
      <c r="R53" s="4"/>
      <c r="S53" s="4"/>
    </row>
    <row r="54" spans="1:19" s="5" customFormat="1" ht="18" customHeight="1" x14ac:dyDescent="0.2">
      <c r="A54" s="7" t="s">
        <v>26</v>
      </c>
      <c r="B54" s="43">
        <v>20010</v>
      </c>
      <c r="C54" s="47">
        <f>B54/$B54*100</f>
        <v>100</v>
      </c>
      <c r="D54" s="43">
        <v>565</v>
      </c>
      <c r="E54" s="47">
        <f>D54/$B54*100</f>
        <v>2.8235882058970518</v>
      </c>
      <c r="F54" s="10"/>
      <c r="G54" s="43">
        <v>19400</v>
      </c>
      <c r="H54" s="26">
        <f t="shared" si="0"/>
        <v>100</v>
      </c>
      <c r="I54" s="43">
        <v>550</v>
      </c>
      <c r="J54" s="26">
        <f t="shared" si="0"/>
        <v>2.8350515463917527</v>
      </c>
      <c r="K54" s="33"/>
      <c r="L54" s="43">
        <v>18995</v>
      </c>
      <c r="M54" s="26">
        <f t="shared" si="1"/>
        <v>100</v>
      </c>
      <c r="N54" s="43">
        <v>760</v>
      </c>
      <c r="O54" s="26">
        <f t="shared" si="1"/>
        <v>4.0010529086601734</v>
      </c>
    </row>
    <row r="55" spans="1:19" s="5" customFormat="1" ht="18" customHeight="1" x14ac:dyDescent="0.2">
      <c r="A55" s="7" t="s">
        <v>40</v>
      </c>
      <c r="B55" s="43">
        <v>270</v>
      </c>
      <c r="C55" s="47">
        <f>B55/$B55*100</f>
        <v>100</v>
      </c>
      <c r="D55" s="43">
        <v>20</v>
      </c>
      <c r="E55" s="47">
        <f>D55/$B55*100</f>
        <v>7.4074074074074066</v>
      </c>
      <c r="F55" s="10"/>
      <c r="G55" s="43">
        <v>300</v>
      </c>
      <c r="H55" s="26">
        <f t="shared" si="0"/>
        <v>100</v>
      </c>
      <c r="I55" s="43">
        <v>25</v>
      </c>
      <c r="J55" s="26">
        <f t="shared" si="0"/>
        <v>8.3333333333333321</v>
      </c>
      <c r="K55" s="33"/>
      <c r="L55" s="19" t="s">
        <v>41</v>
      </c>
      <c r="M55" s="19" t="s">
        <v>41</v>
      </c>
      <c r="N55" s="19" t="s">
        <v>41</v>
      </c>
      <c r="O55" s="19" t="s">
        <v>41</v>
      </c>
    </row>
    <row r="56" spans="1:19" s="5" customFormat="1" ht="18" customHeight="1" thickBot="1" x14ac:dyDescent="0.25">
      <c r="A56" s="36"/>
      <c r="B56" s="37"/>
      <c r="C56" s="48"/>
      <c r="D56" s="37"/>
      <c r="E56" s="37"/>
      <c r="F56" s="10"/>
      <c r="G56" s="37"/>
      <c r="H56" s="38"/>
      <c r="I56" s="37"/>
      <c r="J56" s="38"/>
      <c r="K56" s="33"/>
      <c r="L56" s="37"/>
      <c r="M56" s="38"/>
      <c r="N56" s="37"/>
      <c r="O56" s="38"/>
    </row>
    <row r="57" spans="1:19" s="17" customFormat="1" ht="18" customHeight="1" x14ac:dyDescent="0.25">
      <c r="F57" s="10"/>
      <c r="H57" s="35"/>
      <c r="J57" s="35"/>
      <c r="K57" s="33"/>
      <c r="M57" s="35"/>
      <c r="O57" s="35"/>
      <c r="Q57" s="3"/>
      <c r="R57" s="3"/>
      <c r="S57" s="3"/>
    </row>
    <row r="58" spans="1:19" ht="18" customHeight="1" x14ac:dyDescent="0.25">
      <c r="A58" s="39" t="s">
        <v>32</v>
      </c>
      <c r="Q58" s="9"/>
      <c r="R58" s="9"/>
      <c r="S58" s="9"/>
    </row>
    <row r="59" spans="1:19" s="8" customFormat="1" ht="18" customHeight="1" x14ac:dyDescent="0.25">
      <c r="A59" s="49" t="s">
        <v>43</v>
      </c>
      <c r="B59" s="9"/>
      <c r="C59" s="9"/>
      <c r="D59" s="9"/>
      <c r="E59" s="9"/>
      <c r="F59" s="9"/>
      <c r="G59" s="9"/>
      <c r="H59" s="18"/>
      <c r="I59" s="9"/>
      <c r="J59" s="18"/>
      <c r="K59" s="14"/>
      <c r="L59" s="9"/>
      <c r="M59" s="18"/>
      <c r="N59" s="9"/>
      <c r="O59" s="18"/>
      <c r="Q59" s="9"/>
      <c r="R59" s="9"/>
      <c r="S59" s="9"/>
    </row>
    <row r="60" spans="1:19" ht="18" customHeight="1" x14ac:dyDescent="0.25">
      <c r="A60" s="40" t="s">
        <v>33</v>
      </c>
      <c r="Q60" s="9"/>
      <c r="R60" s="9"/>
      <c r="S60" s="9"/>
    </row>
    <row r="61" spans="1:19" ht="18" customHeight="1" x14ac:dyDescent="0.25">
      <c r="A61" s="50" t="s">
        <v>61</v>
      </c>
      <c r="Q61" s="9"/>
      <c r="R61" s="9"/>
      <c r="S61" s="9"/>
    </row>
    <row r="62" spans="1:19" s="9" customFormat="1" ht="18" customHeight="1" x14ac:dyDescent="0.25">
      <c r="A62" s="50" t="s">
        <v>42</v>
      </c>
      <c r="H62" s="18"/>
      <c r="J62" s="18"/>
      <c r="K62" s="14"/>
      <c r="M62" s="18"/>
      <c r="O62" s="18"/>
    </row>
    <row r="63" spans="1:19" ht="18" customHeight="1" x14ac:dyDescent="0.25">
      <c r="A63" s="41" t="s">
        <v>60</v>
      </c>
    </row>
    <row r="64" spans="1:19" ht="18" customHeight="1" x14ac:dyDescent="0.25">
      <c r="A64" s="42" t="s">
        <v>45</v>
      </c>
    </row>
    <row r="65" spans="1:15" ht="18" customHeight="1" x14ac:dyDescent="0.25">
      <c r="A65" s="40" t="s">
        <v>59</v>
      </c>
    </row>
    <row r="66" spans="1:15" s="9" customFormat="1" ht="18" customHeight="1" x14ac:dyDescent="0.25">
      <c r="A66" s="51" t="s">
        <v>46</v>
      </c>
      <c r="H66" s="18"/>
      <c r="J66" s="18"/>
      <c r="K66" s="14"/>
      <c r="M66" s="18"/>
      <c r="O66" s="18"/>
    </row>
    <row r="67" spans="1:15" s="9" customFormat="1" ht="18" customHeight="1" x14ac:dyDescent="0.25">
      <c r="A67" s="52" t="s">
        <v>44</v>
      </c>
      <c r="H67" s="18"/>
      <c r="J67" s="18"/>
      <c r="K67" s="14"/>
      <c r="M67" s="18"/>
      <c r="O67" s="18"/>
    </row>
    <row r="68" spans="1:15" s="9" customFormat="1" ht="18" customHeight="1" x14ac:dyDescent="0.25">
      <c r="A68" s="40" t="s">
        <v>58</v>
      </c>
      <c r="H68" s="18"/>
      <c r="J68" s="18"/>
      <c r="K68" s="14"/>
      <c r="M68" s="18"/>
      <c r="O68" s="18"/>
    </row>
    <row r="69" spans="1:15" ht="18" customHeight="1" x14ac:dyDescent="0.25">
      <c r="A69" s="40" t="s">
        <v>48</v>
      </c>
    </row>
    <row r="70" spans="1:15" ht="18" customHeight="1" x14ac:dyDescent="0.25">
      <c r="A70" s="40" t="s">
        <v>62</v>
      </c>
    </row>
    <row r="71" spans="1:15" ht="18" customHeight="1" x14ac:dyDescent="0.25">
      <c r="A71" s="6"/>
    </row>
    <row r="72" spans="1:15" ht="18" customHeight="1" x14ac:dyDescent="0.25">
      <c r="A72" s="20"/>
    </row>
    <row r="73" spans="1:15" ht="18" customHeight="1" x14ac:dyDescent="0.25">
      <c r="A73" s="22"/>
    </row>
    <row r="74" spans="1:15" ht="18" customHeight="1" x14ac:dyDescent="0.25">
      <c r="A74" s="23"/>
    </row>
    <row r="75" spans="1:15" ht="18" customHeight="1" x14ac:dyDescent="0.25">
      <c r="A75" s="20"/>
    </row>
    <row r="76" spans="1:15" ht="18" customHeight="1" x14ac:dyDescent="0.25">
      <c r="A76" s="21"/>
    </row>
    <row r="77" spans="1:15" ht="18" customHeight="1" x14ac:dyDescent="0.25">
      <c r="A77" s="20"/>
    </row>
  </sheetData>
  <mergeCells count="9">
    <mergeCell ref="B6:C6"/>
    <mergeCell ref="D6:E6"/>
    <mergeCell ref="B5:E5"/>
    <mergeCell ref="G5:J5"/>
    <mergeCell ref="L5:O5"/>
    <mergeCell ref="G6:H6"/>
    <mergeCell ref="I6:J6"/>
    <mergeCell ref="L6:M6"/>
    <mergeCell ref="N6:O6"/>
  </mergeCells>
  <conditionalFormatting sqref="N40">
    <cfRule type="cellIs" dxfId="1" priority="2" stopIfTrue="1" operator="equal">
      <formula>0</formula>
    </cfRule>
  </conditionalFormatting>
  <conditionalFormatting sqref="O40">
    <cfRule type="cellIs" dxfId="0" priority="1" stopIfTrue="1" operator="equal">
      <formula>0</formula>
    </cfRule>
  </conditionalFormatting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Mother Tongue</vt:lpstr>
      <vt:lpstr>'Mother Tongue'!Print_Area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Herbert</dc:creator>
  <cp:lastModifiedBy>Jescinda Cullihall</cp:lastModifiedBy>
  <cp:lastPrinted>2023-03-13T21:37:00Z</cp:lastPrinted>
  <dcterms:created xsi:type="dcterms:W3CDTF">2017-08-08T20:35:18Z</dcterms:created>
  <dcterms:modified xsi:type="dcterms:W3CDTF">2023-03-14T22:05:24Z</dcterms:modified>
</cp:coreProperties>
</file>